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5 сессия\Реш. № 563 О внесен. изм. в местный бюджет\"/>
    </mc:Choice>
  </mc:AlternateContent>
  <xr:revisionPtr revIDLastSave="0" documentId="8_{FC64B96B-7A3F-4D8E-9A8F-2D56118B3EA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4" i="1" l="1"/>
  <c r="D54" i="1"/>
  <c r="D50" i="1" s="1"/>
  <c r="D49" i="1" s="1"/>
  <c r="E52" i="1"/>
  <c r="E50" i="1"/>
  <c r="E49" i="1"/>
  <c r="E19" i="1"/>
  <c r="E55" i="1" s="1"/>
  <c r="D19" i="1"/>
  <c r="D55" i="1" s="1"/>
</calcChain>
</file>

<file path=xl/sharedStrings.xml><?xml version="1.0" encoding="utf-8"?>
<sst xmlns="http://schemas.openxmlformats.org/spreadsheetml/2006/main" count="87" uniqueCount="84">
  <si>
    <t>ПРИЛОЖЕНИЕ № 2</t>
  </si>
  <si>
    <t>к решению Совета муниципального</t>
  </si>
  <si>
    <t>образования Северский район</t>
  </si>
  <si>
    <t>«ПРИЛОЖЕНИЕ № 2</t>
  </si>
  <si>
    <t>от 19 декабря 2024 года  № 523</t>
  </si>
  <si>
    <t>Объем поступлений доходов в местный бюджет по кодам</t>
  </si>
  <si>
    <t>видов (подвидов) доходов на 2026 и 2027 годы</t>
  </si>
  <si>
    <t>тыс.руб.</t>
  </si>
  <si>
    <t>Код бюджетной классификации</t>
  </si>
  <si>
    <t>Наименование доходов</t>
  </si>
  <si>
    <t>Сумма</t>
  </si>
  <si>
    <r>
      <rPr>
        <sz val="12"/>
        <color rgb="FFFFFFFF"/>
        <rFont val="Times New Roman"/>
        <family val="1"/>
        <charset val="204"/>
      </rPr>
      <t>.</t>
    </r>
    <r>
      <rPr>
        <sz val="12"/>
        <color rgb="FF000000"/>
        <rFont val="Times New Roman"/>
        <family val="1"/>
        <charset val="204"/>
      </rPr>
      <t>1</t>
    </r>
  </si>
  <si>
    <t>1 00 00000 00 0000 000</t>
  </si>
  <si>
    <t>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</si>
  <si>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</si>
  <si>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</si>
  <si>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</si>
  <si>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</si>
  <si>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</si>
  <si>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</si>
  <si>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</si>
  <si>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</si>
  <si>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</si>
  <si>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</si>
  <si>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</si>
  <si>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</si>
  <si>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</si>
  <si>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</si>
  <si>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</si>
  <si>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</si>
  <si>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</si>
  <si>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</si>
  <si>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</si>
  <si>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</si>
  <si>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</si>
  <si>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</si>
  <si>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</si>
  <si>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</si>
  <si>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</si>
  <si>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</si>
  <si>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</si>
  <si>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</si>
  <si>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</si>
  <si>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</si>
  <si>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</si>
  <si>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</si>
  <si>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</si>
  <si>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</si>
  <si>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</si>
  <si>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</si>
  <si>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</si>
  <si>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</si>
  <si>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</si>
  <si>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</si>
  <si>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</si>
  <si>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</si>
  <si>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</si>
  <si>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</si>
  <si>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</si>
  <si>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</si>
  <si>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</si>
  <si>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</si>
  <si>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</si>
  <si>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</si>
  <si>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</si>
  <si>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</si>
  <si>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</si>
  <si>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</si>
  <si>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</si>
  <si>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</si>
  <si>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</si>
  <si>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</si>
  <si>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</si>
  <si>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</si>
  <si>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</si>
  <si>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</si>
  <si>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</si>
  <si>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</si>
  <si>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</si>
  <si>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</si>
  <si>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</si>
  <si>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</si>
  <si>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>».</t>
  </si>
  <si>
    <t>от 24 апрля 2025 года № 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</si>
</sst>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3" fillId="0" borderId="5" xfId="0" applyNumberFormat="1" applyFont="1" applyBorder="1" applyAlignment="1" applyProtection="1">
      <alignment horizontal="right" wrapText="1"/>
      <protection locked="0"/>
    </xf>
    <xf numFmtId="164" fontId="3" fillId="0" borderId="5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abSelected="1" topLeftCell="A46" zoomScaleNormal="100" workbookViewId="0">
      <selection activeCell="A57" sqref="A57:XFD57"/>
    </sheetView>
  </sheetViews>
  <sheetFormatPr defaultColWidth="9" defaultRowHeight="15" x14ac:dyDescent="0.25"/>
  <cols>
    <col min="1" max="1" width="21.28515625" style="12" customWidth="1"/>
    <col min="2" max="2" width="45.5703125" customWidth="1"/>
    <col min="3" max="3" width="20.140625" customWidth="1"/>
    <col min="4" max="5" width="12.42578125" customWidth="1"/>
  </cols>
  <sheetData>
    <row r="1" spans="1:5" ht="18.75" x14ac:dyDescent="0.25">
      <c r="C1" s="11" t="s">
        <v>0</v>
      </c>
      <c r="D1" s="11"/>
      <c r="E1" s="11"/>
    </row>
    <row r="2" spans="1:5" ht="18.75" x14ac:dyDescent="0.25">
      <c r="C2" s="11" t="s">
        <v>1</v>
      </c>
      <c r="D2" s="11"/>
      <c r="E2" s="11"/>
    </row>
    <row r="3" spans="1:5" ht="18.75" x14ac:dyDescent="0.25">
      <c r="C3" s="11" t="s">
        <v>2</v>
      </c>
      <c r="D3" s="11"/>
      <c r="E3" s="11"/>
    </row>
    <row r="4" spans="1:5" ht="18.75" x14ac:dyDescent="0.25">
      <c r="C4" s="11" t="s">
        <v>83</v>
      </c>
      <c r="D4" s="11"/>
      <c r="E4" s="11"/>
    </row>
    <row r="5" spans="1:5" ht="18.75" x14ac:dyDescent="0.25">
      <c r="C5" s="11"/>
      <c r="D5" s="11"/>
      <c r="E5" s="11"/>
    </row>
    <row r="6" spans="1:5" ht="18.75" x14ac:dyDescent="0.25">
      <c r="C6" s="11" t="s">
        <v>3</v>
      </c>
      <c r="D6" s="11"/>
      <c r="E6" s="11"/>
    </row>
    <row r="7" spans="1:5" ht="18.75" x14ac:dyDescent="0.25">
      <c r="C7" s="11" t="s">
        <v>1</v>
      </c>
      <c r="D7" s="11"/>
      <c r="E7" s="11"/>
    </row>
    <row r="8" spans="1:5" ht="18.75" x14ac:dyDescent="0.25">
      <c r="C8" s="11" t="s">
        <v>2</v>
      </c>
      <c r="D8" s="11"/>
      <c r="E8" s="11"/>
    </row>
    <row r="9" spans="1:5" ht="18.75" x14ac:dyDescent="0.25">
      <c r="C9" s="11" t="s">
        <v>4</v>
      </c>
      <c r="D9" s="11"/>
      <c r="E9" s="11"/>
    </row>
    <row r="10" spans="1:5" ht="18.75" x14ac:dyDescent="0.25">
      <c r="C10" s="13"/>
      <c r="D10" s="13"/>
    </row>
    <row r="11" spans="1:5" ht="18.75" x14ac:dyDescent="0.3">
      <c r="C11" s="14"/>
      <c r="D11" s="14"/>
    </row>
    <row r="12" spans="1:5" ht="18.75" customHeight="1" x14ac:dyDescent="0.25">
      <c r="A12" s="10" t="s">
        <v>5</v>
      </c>
      <c r="B12" s="10"/>
      <c r="C12" s="10"/>
      <c r="D12" s="10"/>
      <c r="E12" s="10"/>
    </row>
    <row r="13" spans="1:5" ht="18.75" customHeight="1" x14ac:dyDescent="0.25">
      <c r="A13" s="10" t="s">
        <v>6</v>
      </c>
      <c r="B13" s="10"/>
      <c r="C13" s="10"/>
      <c r="D13" s="10"/>
      <c r="E13" s="10"/>
    </row>
    <row r="14" spans="1:5" ht="18.75" x14ac:dyDescent="0.3">
      <c r="C14" s="14"/>
      <c r="D14" s="14"/>
    </row>
    <row r="15" spans="1:5" ht="15.75" x14ac:dyDescent="0.25">
      <c r="E15" s="15" t="s">
        <v>7</v>
      </c>
    </row>
    <row r="16" spans="1:5" ht="31.5" customHeight="1" x14ac:dyDescent="0.25">
      <c r="A16" s="16" t="s">
        <v>8</v>
      </c>
      <c r="B16" s="9" t="s">
        <v>9</v>
      </c>
      <c r="C16" s="9"/>
      <c r="D16" s="9" t="s">
        <v>10</v>
      </c>
      <c r="E16" s="9" t="s">
        <v>10</v>
      </c>
    </row>
    <row r="17" spans="1:5" ht="15.75" x14ac:dyDescent="0.25">
      <c r="A17" s="17" t="s">
        <v>11</v>
      </c>
      <c r="B17" s="9">
        <v>2</v>
      </c>
      <c r="C17" s="9"/>
      <c r="D17" s="16">
        <v>3</v>
      </c>
      <c r="E17" s="16">
        <v>4</v>
      </c>
    </row>
    <row r="18" spans="1:5" ht="15.75" x14ac:dyDescent="0.25">
      <c r="A18" s="17"/>
      <c r="B18" s="9"/>
      <c r="C18" s="9"/>
      <c r="D18" s="16">
        <v>2026</v>
      </c>
      <c r="E18" s="16">
        <v>2027</v>
      </c>
    </row>
    <row r="19" spans="1:5" ht="24.75" customHeight="1" x14ac:dyDescent="0.25">
      <c r="A19" s="18" t="s">
        <v>12</v>
      </c>
      <c r="B19" s="8" t="s">
        <v>13</v>
      </c>
      <c r="C19" s="8"/>
      <c r="D19" s="19">
        <f>SUM(D20:D48)</f>
        <v>1675948.1</v>
      </c>
      <c r="E19" s="19">
        <f>SUM(E20:E48)</f>
        <v>1716528.4000000001</v>
      </c>
    </row>
    <row r="20" spans="1:5" ht="43.5" customHeight="1" x14ac:dyDescent="0.25">
      <c r="A20" s="20" t="s">
        <v>14</v>
      </c>
      <c r="B20" s="7" t="s">
        <v>15</v>
      </c>
      <c r="C20" s="7"/>
      <c r="D20" s="21">
        <v>45000</v>
      </c>
      <c r="E20" s="21">
        <v>45000</v>
      </c>
    </row>
    <row r="21" spans="1:5" ht="19.5" customHeight="1" x14ac:dyDescent="0.25">
      <c r="A21" s="20" t="s">
        <v>16</v>
      </c>
      <c r="B21" s="7" t="s">
        <v>17</v>
      </c>
      <c r="C21" s="7"/>
      <c r="D21" s="21">
        <v>967540</v>
      </c>
      <c r="E21" s="21">
        <v>982000</v>
      </c>
    </row>
    <row r="22" spans="1:5" ht="14.25" customHeight="1" x14ac:dyDescent="0.25">
      <c r="A22" s="22" t="s">
        <v>18</v>
      </c>
      <c r="B22" s="6" t="s">
        <v>19</v>
      </c>
      <c r="C22" s="6"/>
      <c r="D22" s="5">
        <v>4112</v>
      </c>
      <c r="E22" s="5">
        <v>5455.3</v>
      </c>
    </row>
    <row r="23" spans="1:5" ht="14.25" customHeight="1" x14ac:dyDescent="0.25">
      <c r="A23" s="23" t="s">
        <v>20</v>
      </c>
      <c r="B23" s="6"/>
      <c r="C23" s="6"/>
      <c r="D23" s="5"/>
      <c r="E23" s="5"/>
    </row>
    <row r="24" spans="1:5" ht="14.25" customHeight="1" x14ac:dyDescent="0.25">
      <c r="A24" s="23" t="s">
        <v>21</v>
      </c>
      <c r="B24" s="6"/>
      <c r="C24" s="6"/>
      <c r="D24" s="5"/>
      <c r="E24" s="5"/>
    </row>
    <row r="25" spans="1:5" ht="36" customHeight="1" x14ac:dyDescent="0.25">
      <c r="A25" s="24" t="s">
        <v>22</v>
      </c>
      <c r="B25" s="6"/>
      <c r="C25" s="6"/>
      <c r="D25" s="5"/>
      <c r="E25" s="5"/>
    </row>
    <row r="26" spans="1:5" ht="32.25" customHeight="1" x14ac:dyDescent="0.25">
      <c r="A26" s="20" t="s">
        <v>23</v>
      </c>
      <c r="B26" s="6" t="s">
        <v>24</v>
      </c>
      <c r="C26" s="6"/>
      <c r="D26" s="21">
        <v>443286</v>
      </c>
      <c r="E26" s="21">
        <v>464120.5</v>
      </c>
    </row>
    <row r="27" spans="1:5" ht="31.5" customHeight="1" x14ac:dyDescent="0.25">
      <c r="A27" s="20" t="s">
        <v>25</v>
      </c>
      <c r="B27" s="7" t="s">
        <v>26</v>
      </c>
      <c r="C27" s="7"/>
      <c r="D27" s="21"/>
      <c r="E27" s="21"/>
    </row>
    <row r="28" spans="1:5" ht="19.5" customHeight="1" x14ac:dyDescent="0.25">
      <c r="A28" s="25" t="s">
        <v>27</v>
      </c>
      <c r="B28" s="7" t="s">
        <v>28</v>
      </c>
      <c r="C28" s="7"/>
      <c r="D28" s="21">
        <v>3507.7</v>
      </c>
      <c r="E28" s="21">
        <v>3672.5</v>
      </c>
    </row>
    <row r="29" spans="1:5" ht="48" customHeight="1" x14ac:dyDescent="0.25">
      <c r="A29" s="20" t="s">
        <v>29</v>
      </c>
      <c r="B29" s="6" t="s">
        <v>30</v>
      </c>
      <c r="C29" s="6"/>
      <c r="D29" s="21">
        <v>55573.2</v>
      </c>
      <c r="E29" s="21">
        <v>55573.2</v>
      </c>
    </row>
    <row r="30" spans="1:5" ht="18.75" customHeight="1" x14ac:dyDescent="0.25">
      <c r="A30" s="26" t="s">
        <v>31</v>
      </c>
      <c r="B30" s="4" t="s">
        <v>32</v>
      </c>
      <c r="C30" s="4"/>
      <c r="D30" s="21">
        <v>23630</v>
      </c>
      <c r="E30" s="21">
        <v>23630</v>
      </c>
    </row>
    <row r="31" spans="1:5" ht="24" customHeight="1" x14ac:dyDescent="0.25">
      <c r="A31" s="26" t="s">
        <v>33</v>
      </c>
      <c r="B31" s="4" t="s">
        <v>34</v>
      </c>
      <c r="C31" s="4"/>
      <c r="D31" s="21">
        <v>17571.599999999999</v>
      </c>
      <c r="E31" s="21">
        <v>17571.599999999999</v>
      </c>
    </row>
    <row r="32" spans="1:5" ht="48" customHeight="1" x14ac:dyDescent="0.25">
      <c r="A32" s="27" t="s">
        <v>35</v>
      </c>
      <c r="B32" s="7" t="s">
        <v>36</v>
      </c>
      <c r="C32" s="7"/>
      <c r="D32" s="21">
        <v>1.3</v>
      </c>
      <c r="E32" s="21">
        <v>1.3</v>
      </c>
    </row>
    <row r="33" spans="1:5" ht="99" customHeight="1" x14ac:dyDescent="0.25">
      <c r="A33" s="27" t="s">
        <v>37</v>
      </c>
      <c r="B33" s="7" t="s">
        <v>38</v>
      </c>
      <c r="C33" s="7"/>
      <c r="D33" s="21">
        <v>63040</v>
      </c>
      <c r="E33" s="21">
        <v>65562</v>
      </c>
    </row>
    <row r="34" spans="1:5" ht="80.25" customHeight="1" x14ac:dyDescent="0.25">
      <c r="A34" s="27" t="s">
        <v>39</v>
      </c>
      <c r="B34" s="7" t="s">
        <v>40</v>
      </c>
      <c r="C34" s="7"/>
      <c r="D34" s="21">
        <v>24570</v>
      </c>
      <c r="E34" s="21">
        <v>25553</v>
      </c>
    </row>
    <row r="35" spans="1:5" ht="78" customHeight="1" x14ac:dyDescent="0.25">
      <c r="A35" s="27" t="s">
        <v>41</v>
      </c>
      <c r="B35" s="7" t="s">
        <v>42</v>
      </c>
      <c r="C35" s="7"/>
      <c r="D35" s="21">
        <v>97</v>
      </c>
      <c r="E35" s="21">
        <v>101</v>
      </c>
    </row>
    <row r="36" spans="1:5" ht="33.75" customHeight="1" x14ac:dyDescent="0.25">
      <c r="A36" s="27" t="s">
        <v>43</v>
      </c>
      <c r="B36" s="7" t="s">
        <v>44</v>
      </c>
      <c r="C36" s="7"/>
      <c r="D36" s="21">
        <v>132</v>
      </c>
      <c r="E36" s="21">
        <v>132</v>
      </c>
    </row>
    <row r="37" spans="1:5" ht="147" customHeight="1" x14ac:dyDescent="0.25">
      <c r="A37" s="27" t="s">
        <v>45</v>
      </c>
      <c r="B37" s="7" t="s">
        <v>46</v>
      </c>
      <c r="C37" s="7"/>
      <c r="D37" s="21"/>
      <c r="E37" s="21"/>
    </row>
    <row r="38" spans="1:5" ht="114.75" customHeight="1" x14ac:dyDescent="0.25">
      <c r="A38" s="27" t="s">
        <v>47</v>
      </c>
      <c r="B38" s="7" t="s">
        <v>48</v>
      </c>
      <c r="C38" s="7"/>
      <c r="D38" s="21">
        <v>65</v>
      </c>
      <c r="E38" s="21">
        <v>65</v>
      </c>
    </row>
    <row r="39" spans="1:5" ht="78" customHeight="1" x14ac:dyDescent="0.25">
      <c r="A39" s="27" t="s">
        <v>49</v>
      </c>
      <c r="B39" s="7" t="s">
        <v>50</v>
      </c>
      <c r="C39" s="7"/>
      <c r="D39" s="21">
        <v>585</v>
      </c>
      <c r="E39" s="21">
        <v>585</v>
      </c>
    </row>
    <row r="40" spans="1:5" ht="26.25" customHeight="1" x14ac:dyDescent="0.25">
      <c r="A40" s="26" t="s">
        <v>51</v>
      </c>
      <c r="B40" s="7" t="s">
        <v>52</v>
      </c>
      <c r="C40" s="7"/>
      <c r="D40" s="21">
        <v>2021.2</v>
      </c>
      <c r="E40" s="21">
        <v>2223.3000000000002</v>
      </c>
    </row>
    <row r="41" spans="1:5" ht="33.75" customHeight="1" x14ac:dyDescent="0.25">
      <c r="A41" s="27" t="s">
        <v>53</v>
      </c>
      <c r="B41" s="7" t="s">
        <v>54</v>
      </c>
      <c r="C41" s="7"/>
      <c r="D41" s="21">
        <v>1550</v>
      </c>
      <c r="E41" s="21">
        <v>1550</v>
      </c>
    </row>
    <row r="42" spans="1:5" ht="31.5" customHeight="1" x14ac:dyDescent="0.25">
      <c r="A42" s="27" t="s">
        <v>55</v>
      </c>
      <c r="B42" s="7" t="s">
        <v>56</v>
      </c>
      <c r="C42" s="7"/>
      <c r="D42" s="21"/>
      <c r="E42" s="21"/>
    </row>
    <row r="43" spans="1:5" ht="96.75" customHeight="1" x14ac:dyDescent="0.25">
      <c r="A43" s="20" t="s">
        <v>57</v>
      </c>
      <c r="B43" s="7" t="s">
        <v>58</v>
      </c>
      <c r="C43" s="7"/>
      <c r="D43" s="21"/>
      <c r="E43" s="21"/>
    </row>
    <row r="44" spans="1:5" ht="64.5" customHeight="1" x14ac:dyDescent="0.25">
      <c r="A44" s="27" t="s">
        <v>59</v>
      </c>
      <c r="B44" s="6" t="s">
        <v>60</v>
      </c>
      <c r="C44" s="6"/>
      <c r="D44" s="21">
        <v>15000</v>
      </c>
      <c r="E44" s="21">
        <v>15000</v>
      </c>
    </row>
    <row r="45" spans="1:5" ht="51" customHeight="1" x14ac:dyDescent="0.25">
      <c r="A45" s="20" t="s">
        <v>61</v>
      </c>
      <c r="B45" s="6" t="s">
        <v>62</v>
      </c>
      <c r="C45" s="6"/>
      <c r="D45" s="21">
        <v>3500</v>
      </c>
      <c r="E45" s="21">
        <v>3500</v>
      </c>
    </row>
    <row r="46" spans="1:5" ht="95.25" customHeight="1" x14ac:dyDescent="0.25">
      <c r="A46" s="20" t="s">
        <v>63</v>
      </c>
      <c r="B46" s="6" t="s">
        <v>64</v>
      </c>
      <c r="C46" s="6"/>
      <c r="D46" s="21">
        <v>700</v>
      </c>
      <c r="E46" s="21">
        <v>600</v>
      </c>
    </row>
    <row r="47" spans="1:5" ht="78.75" customHeight="1" x14ac:dyDescent="0.25">
      <c r="A47" s="20" t="s">
        <v>65</v>
      </c>
      <c r="B47" s="6" t="s">
        <v>66</v>
      </c>
      <c r="C47" s="6"/>
      <c r="D47" s="21">
        <v>300</v>
      </c>
      <c r="E47" s="21">
        <v>300</v>
      </c>
    </row>
    <row r="48" spans="1:5" ht="21" customHeight="1" x14ac:dyDescent="0.25">
      <c r="A48" s="25" t="s">
        <v>67</v>
      </c>
      <c r="B48" s="7" t="s">
        <v>68</v>
      </c>
      <c r="C48" s="7"/>
      <c r="D48" s="21">
        <v>4166.1000000000004</v>
      </c>
      <c r="E48" s="21">
        <v>4332.7</v>
      </c>
    </row>
    <row r="49" spans="1:5" ht="24" customHeight="1" x14ac:dyDescent="0.25">
      <c r="A49" s="28" t="s">
        <v>69</v>
      </c>
      <c r="B49" s="8" t="s">
        <v>70</v>
      </c>
      <c r="C49" s="8"/>
      <c r="D49" s="19">
        <f>D50</f>
        <v>2753555.8000000003</v>
      </c>
      <c r="E49" s="19">
        <f>E50</f>
        <v>2748935.8000000003</v>
      </c>
    </row>
    <row r="50" spans="1:5" ht="30" customHeight="1" x14ac:dyDescent="0.25">
      <c r="A50" s="25" t="s">
        <v>71</v>
      </c>
      <c r="B50" s="7" t="s">
        <v>72</v>
      </c>
      <c r="C50" s="7"/>
      <c r="D50" s="21">
        <f>SUM(D51:D54)</f>
        <v>2753555.8000000003</v>
      </c>
      <c r="E50" s="21">
        <f>SUM(E51:E54)</f>
        <v>2748935.8000000003</v>
      </c>
    </row>
    <row r="51" spans="1:5" ht="20.25" customHeight="1" x14ac:dyDescent="0.25">
      <c r="A51" s="25" t="s">
        <v>73</v>
      </c>
      <c r="B51" s="7" t="s">
        <v>74</v>
      </c>
      <c r="C51" s="7"/>
      <c r="D51" s="29">
        <v>110195</v>
      </c>
      <c r="E51" s="30">
        <v>89726.399999999994</v>
      </c>
    </row>
    <row r="52" spans="1:5" ht="30" customHeight="1" x14ac:dyDescent="0.25">
      <c r="A52" s="25" t="s">
        <v>75</v>
      </c>
      <c r="B52" s="7" t="s">
        <v>76</v>
      </c>
      <c r="C52" s="7"/>
      <c r="D52" s="21">
        <v>208145.5</v>
      </c>
      <c r="E52" s="21">
        <f>23930.2+89504.6</f>
        <v>113434.8</v>
      </c>
    </row>
    <row r="53" spans="1:5" ht="33.75" customHeight="1" x14ac:dyDescent="0.25">
      <c r="A53" s="25" t="s">
        <v>77</v>
      </c>
      <c r="B53" s="7" t="s">
        <v>78</v>
      </c>
      <c r="C53" s="7"/>
      <c r="D53" s="21">
        <v>2415061.2000000002</v>
      </c>
      <c r="E53" s="21">
        <v>2525620.5</v>
      </c>
    </row>
    <row r="54" spans="1:5" ht="22.5" customHeight="1" x14ac:dyDescent="0.25">
      <c r="A54" s="25" t="s">
        <v>79</v>
      </c>
      <c r="B54" s="7" t="s">
        <v>80</v>
      </c>
      <c r="C54" s="7"/>
      <c r="D54" s="21">
        <f>17966.7+2187.4</f>
        <v>20154.100000000002</v>
      </c>
      <c r="E54" s="21">
        <f>17966.7+2187.4</f>
        <v>20154.100000000002</v>
      </c>
    </row>
    <row r="55" spans="1:5" ht="24" customHeight="1" x14ac:dyDescent="0.25">
      <c r="A55" s="31"/>
      <c r="B55" s="8" t="s">
        <v>81</v>
      </c>
      <c r="C55" s="8"/>
      <c r="D55" s="19">
        <f>D19+D49</f>
        <v>4429503.9000000004</v>
      </c>
      <c r="E55" s="19">
        <f>E19+E49</f>
        <v>4465464.2</v>
      </c>
    </row>
    <row r="56" spans="1:5" s="33" customFormat="1" ht="18.75" x14ac:dyDescent="0.3">
      <c r="A56" s="32"/>
      <c r="D56" s="34"/>
      <c r="E56" s="34" t="s">
        <v>82</v>
      </c>
    </row>
    <row r="57" spans="1:5" s="35" customFormat="1" ht="52.9" customHeight="1" x14ac:dyDescent="0.3">
      <c r="A57" s="3"/>
      <c r="B57" s="3"/>
      <c r="D57" s="2"/>
      <c r="E57" s="2"/>
    </row>
    <row r="59" spans="1:5" ht="32.25" customHeight="1" x14ac:dyDescent="0.25">
      <c r="A59"/>
    </row>
    <row r="60" spans="1:5" s="33" customFormat="1" ht="18.75" x14ac:dyDescent="0.3">
      <c r="A60" s="13"/>
      <c r="D60" s="1"/>
      <c r="E60" s="1"/>
    </row>
  </sheetData>
  <mergeCells count="54">
    <mergeCell ref="B55:C55"/>
    <mergeCell ref="A57:B57"/>
    <mergeCell ref="D57:E57"/>
    <mergeCell ref="D60:E60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E22:E25"/>
    <mergeCell ref="B26:C26"/>
    <mergeCell ref="B27:C27"/>
    <mergeCell ref="B28:C28"/>
    <mergeCell ref="B29:C29"/>
    <mergeCell ref="B19:C19"/>
    <mergeCell ref="B20:C20"/>
    <mergeCell ref="B21:C21"/>
    <mergeCell ref="B22:C25"/>
    <mergeCell ref="D22:D25"/>
    <mergeCell ref="A13:E13"/>
    <mergeCell ref="B16:C16"/>
    <mergeCell ref="D16:E16"/>
    <mergeCell ref="B17:C17"/>
    <mergeCell ref="B18:C18"/>
    <mergeCell ref="C6:E6"/>
    <mergeCell ref="C7:E7"/>
    <mergeCell ref="C8:E8"/>
    <mergeCell ref="C9:E9"/>
    <mergeCell ref="A12:E12"/>
    <mergeCell ref="C1:E1"/>
    <mergeCell ref="C2:E2"/>
    <mergeCell ref="C3:E3"/>
    <mergeCell ref="C4:E4"/>
    <mergeCell ref="C5:E5"/>
  </mergeCells>
  <pageMargins left="1.1812499999999999" right="0.47222222222222199" top="0.94513888888888897" bottom="0.66944444444444395" header="0.78749999999999998" footer="0.511811023622047"/>
  <pageSetup paperSize="9" fitToHeight="7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70</cp:revision>
  <cp:lastPrinted>2025-04-04T09:06:06Z</cp:lastPrinted>
  <dcterms:created xsi:type="dcterms:W3CDTF">2020-02-17T06:04:33Z</dcterms:created>
  <dcterms:modified xsi:type="dcterms:W3CDTF">2025-04-25T08:17:01Z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